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entwan\Desktop\SGPj\Website SGP\"/>
    </mc:Choice>
  </mc:AlternateContent>
  <xr:revisionPtr revIDLastSave="0" documentId="8_{D03D2F43-DC37-46BF-959D-F634140BBBFD}" xr6:coauthVersionLast="47" xr6:coauthVersionMax="47" xr10:uidLastSave="{00000000-0000-0000-0000-000000000000}"/>
  <bookViews>
    <workbookView xWindow="-120" yWindow="-120" windowWidth="20730" windowHeight="11160" xr2:uid="{A35E29CA-87B2-4A13-8C3F-DE6E7E011454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1" l="1" a="1"/>
  <c r="J25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J4" i="1" a="1"/>
  <c r="J4" i="1" s="1"/>
  <c r="J20" i="1" s="1"/>
  <c r="J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<sst xmlns="http://schemas.openxmlformats.org/spreadsheetml/2006/main" count="202" uniqueCount="117">
  <si>
    <t>C.T.</t>
  </si>
  <si>
    <t>Kees</t>
  </si>
  <si>
    <t>Vermaat</t>
  </si>
  <si>
    <t>Leerbroek</t>
  </si>
  <si>
    <t>E.</t>
  </si>
  <si>
    <t>Geluk</t>
  </si>
  <si>
    <t>Evert</t>
  </si>
  <si>
    <t xml:space="preserve">H.A. </t>
  </si>
  <si>
    <t>Henri</t>
  </si>
  <si>
    <t>Wijnmaalen</t>
  </si>
  <si>
    <t>Vianen</t>
  </si>
  <si>
    <t>D.J.</t>
  </si>
  <si>
    <t>Dirk</t>
  </si>
  <si>
    <t>de Bruijn</t>
  </si>
  <si>
    <t>Everdingen</t>
  </si>
  <si>
    <t>A.</t>
  </si>
  <si>
    <t>André</t>
  </si>
  <si>
    <t>Baars</t>
  </si>
  <si>
    <t>Nieuwland</t>
  </si>
  <si>
    <t>L.</t>
  </si>
  <si>
    <t>Leendert</t>
  </si>
  <si>
    <t>Both</t>
  </si>
  <si>
    <t>Leerdam</t>
  </si>
  <si>
    <t>H.</t>
  </si>
  <si>
    <t>Henk</t>
  </si>
  <si>
    <t>Verrips jr.</t>
  </si>
  <si>
    <t>C.A.</t>
  </si>
  <si>
    <t>Centwan</t>
  </si>
  <si>
    <t>Oosterwijk</t>
  </si>
  <si>
    <t xml:space="preserve">A.J. </t>
  </si>
  <si>
    <t>Aron</t>
  </si>
  <si>
    <t>Benschop</t>
  </si>
  <si>
    <t>Eelco</t>
  </si>
  <si>
    <t>Mourik</t>
  </si>
  <si>
    <t>H.W.</t>
  </si>
  <si>
    <t>Wilbert</t>
  </si>
  <si>
    <t>Goedhart</t>
  </si>
  <si>
    <t>van de Weerd</t>
  </si>
  <si>
    <t xml:space="preserve">M. </t>
  </si>
  <si>
    <t>J.</t>
  </si>
  <si>
    <t>John</t>
  </si>
  <si>
    <t>Hogendoorn</t>
  </si>
  <si>
    <t>Jan</t>
  </si>
  <si>
    <t>Lexmond</t>
  </si>
  <si>
    <t>Tjerk</t>
  </si>
  <si>
    <t>den Besten</t>
  </si>
  <si>
    <t>Kedichem</t>
  </si>
  <si>
    <t xml:space="preserve">E. </t>
  </si>
  <si>
    <t>van Asselt</t>
  </si>
  <si>
    <t xml:space="preserve">L. </t>
  </si>
  <si>
    <t>Leo</t>
  </si>
  <si>
    <t>het Lam</t>
  </si>
  <si>
    <t>Ameide</t>
  </si>
  <si>
    <t>Johan</t>
  </si>
  <si>
    <t>Jaap</t>
  </si>
  <si>
    <t>J.F.</t>
  </si>
  <si>
    <t>W.H.</t>
  </si>
  <si>
    <t>Willem</t>
  </si>
  <si>
    <t>Arend-Jan</t>
  </si>
  <si>
    <t>van der Kooij</t>
  </si>
  <si>
    <t>W.S.</t>
  </si>
  <si>
    <t>Bastian</t>
  </si>
  <si>
    <t>van den Boomgaard</t>
  </si>
  <si>
    <t>C.</t>
  </si>
  <si>
    <t>de Hoop</t>
  </si>
  <si>
    <t>D.A.</t>
  </si>
  <si>
    <t>Dick</t>
  </si>
  <si>
    <t>den Hertog</t>
  </si>
  <si>
    <t>Zijderveld</t>
  </si>
  <si>
    <t>Aart</t>
  </si>
  <si>
    <t>de Leeuw</t>
  </si>
  <si>
    <t>Hagestein</t>
  </si>
  <si>
    <t>Stravers</t>
  </si>
  <si>
    <t>Voostel Kandidatenlijst Gemeenteraadsverkiezingen Vijfheerenlanden 2026</t>
  </si>
  <si>
    <t>T.</t>
  </si>
  <si>
    <t>hhk</t>
  </si>
  <si>
    <t>cgk</t>
  </si>
  <si>
    <t>pkn</t>
  </si>
  <si>
    <t>HHK</t>
  </si>
  <si>
    <t>CGK</t>
  </si>
  <si>
    <t>PKN</t>
  </si>
  <si>
    <t>ggin</t>
  </si>
  <si>
    <t>GGIN</t>
  </si>
  <si>
    <t>gergem</t>
  </si>
  <si>
    <t>GerGem</t>
  </si>
  <si>
    <t>Ton</t>
  </si>
  <si>
    <t>Visser</t>
  </si>
  <si>
    <t>Meerkerk</t>
  </si>
  <si>
    <t>Hoef en Haag</t>
  </si>
  <si>
    <t>Copier</t>
  </si>
  <si>
    <t>van der Linde</t>
  </si>
  <si>
    <t>Samuël</t>
  </si>
  <si>
    <t>Matteo</t>
  </si>
  <si>
    <t xml:space="preserve">Plaats </t>
  </si>
  <si>
    <t>Aantal kanidaten</t>
  </si>
  <si>
    <t>Hei- en Boeicop</t>
  </si>
  <si>
    <t>Tienhoven aan de Lek</t>
  </si>
  <si>
    <t>Schoonrewoerd</t>
  </si>
  <si>
    <t xml:space="preserve">P. </t>
  </si>
  <si>
    <t>Piet</t>
  </si>
  <si>
    <t>Kool</t>
  </si>
  <si>
    <t xml:space="preserve">A. </t>
  </si>
  <si>
    <t xml:space="preserve">Arie </t>
  </si>
  <si>
    <t>Donker</t>
  </si>
  <si>
    <t>Zuiddam</t>
  </si>
  <si>
    <t>Gert</t>
  </si>
  <si>
    <t xml:space="preserve">G. </t>
  </si>
  <si>
    <t>Gerrit</t>
  </si>
  <si>
    <t>Verhoef</t>
  </si>
  <si>
    <t>Martin</t>
  </si>
  <si>
    <t>van Soolingen</t>
  </si>
  <si>
    <t>Gemeenteraadsverkiezingen 2022</t>
  </si>
  <si>
    <t>Kerkgenootschap</t>
  </si>
  <si>
    <t>S.</t>
  </si>
  <si>
    <t xml:space="preserve">J.W. </t>
  </si>
  <si>
    <t>Wim</t>
  </si>
  <si>
    <t>van Pommeren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</si>
</sst>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1" xfId="0" applyBorder="1"/>
    <xf numFmtId="0" fontId="1" fillId="0" borderId="1" xfId="0" applyFont="1" applyBorder="1" applyAlignment="1">
      <alignment horizontal="center" vertical="top"/>
    </xf>
    <xf numFmtId="0" fontId="0" fillId="0" borderId="2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97072-4199-47C4-9E8B-EB645385BE59}">
  <dimension ref="A1:Q37"/>
  <sheetViews>
    <sheetView tabSelected="1" zoomScale="80" zoomScaleNormal="80" workbookViewId="0">
      <selection activeCell="L3" sqref="L3"/>
    </sheetView>
  </sheetViews>
  <sheetFormatPr defaultRowHeight="15" x14ac:dyDescent="0.25"/>
  <cols>
    <col min="3" max="3" width="11.7109375" customWidth="1"/>
    <col min="4" max="4" width="19.5703125" customWidth="1"/>
    <col min="5" max="5" width="21.7109375" customWidth="1"/>
    <col min="6" max="6" width="11" customWidth="1"/>
    <col min="9" max="9" width="21.140625" customWidth="1"/>
    <col min="10" max="10" width="17.28515625" customWidth="1"/>
    <col min="11" max="11" width="10.42578125" customWidth="1"/>
    <col min="12" max="12" width="21.85546875" customWidth="1"/>
    <col min="13" max="13" width="22.28515625" customWidth="1"/>
    <col min="14" max="14" width="10.140625" customWidth="1"/>
    <col min="15" max="15" width="8.28515625" customWidth="1"/>
    <col min="16" max="16" width="21.7109375" customWidth="1"/>
    <col min="19" max="19" width="18.42578125" customWidth="1"/>
  </cols>
  <sheetData>
    <row r="1" spans="1:17" x14ac:dyDescent="0.25">
      <c r="A1" t="s">
        <v>73</v>
      </c>
    </row>
    <row r="3" spans="1:17" x14ac:dyDescent="0.25">
      <c r="A3">
        <v>1</v>
      </c>
      <c r="B3" s="1" t="s">
        <v>0</v>
      </c>
      <c r="C3" s="1" t="s">
        <v>1</v>
      </c>
      <c r="D3" s="1" t="s">
        <v>2</v>
      </c>
      <c r="E3" s="1" t="s">
        <v>3</v>
      </c>
      <c r="G3" t="s">
        <v>75</v>
      </c>
      <c r="I3" s="2" t="s">
        <v>93</v>
      </c>
      <c r="J3" s="2" t="s">
        <v>94</v>
      </c>
      <c r="L3" s="2" t="s">
        <v>111</v>
      </c>
      <c r="M3" s="2"/>
      <c r="O3" s="2" t="s">
        <v>111</v>
      </c>
      <c r="P3" s="2"/>
      <c r="Q3" s="2"/>
    </row>
    <row r="4" spans="1:17" x14ac:dyDescent="0.25">
      <c r="A4">
        <f>A3+1</f>
        <v>2</v>
      </c>
      <c r="B4" s="1" t="s">
        <v>4</v>
      </c>
      <c r="C4" s="1" t="s">
        <v>6</v>
      </c>
      <c r="D4" s="1" t="s">
        <v>5</v>
      </c>
      <c r="E4" s="1" t="s">
        <v>3</v>
      </c>
      <c r="G4" t="s">
        <v>75</v>
      </c>
      <c r="I4" s="2" t="s">
        <v>52</v>
      </c>
      <c r="J4" s="2" cm="1">
        <f t="array" ref="J4:J19">COUNTIF(E:E,I4:I19)</f>
        <v>1</v>
      </c>
      <c r="L4" s="3"/>
      <c r="M4" s="3"/>
      <c r="O4" s="2"/>
      <c r="P4" s="2"/>
      <c r="Q4" s="2"/>
    </row>
    <row r="5" spans="1:17" x14ac:dyDescent="0.25">
      <c r="A5">
        <f t="shared" ref="A5:A37" si="0">A4+1</f>
        <v>3</v>
      </c>
      <c r="B5" s="1" t="s">
        <v>7</v>
      </c>
      <c r="C5" s="1" t="s">
        <v>8</v>
      </c>
      <c r="D5" s="1" t="s">
        <v>9</v>
      </c>
      <c r="E5" s="1" t="s">
        <v>10</v>
      </c>
      <c r="G5" t="s">
        <v>81</v>
      </c>
      <c r="I5" s="2" t="s">
        <v>14</v>
      </c>
      <c r="J5" s="2">
        <v>1</v>
      </c>
      <c r="L5" s="2"/>
      <c r="M5" s="2"/>
      <c r="O5" s="2"/>
      <c r="P5" s="2"/>
      <c r="Q5" s="2"/>
    </row>
    <row r="6" spans="1:17" x14ac:dyDescent="0.25">
      <c r="A6">
        <f t="shared" si="0"/>
        <v>4</v>
      </c>
      <c r="B6" s="1" t="s">
        <v>11</v>
      </c>
      <c r="C6" s="1" t="s">
        <v>12</v>
      </c>
      <c r="D6" s="1" t="s">
        <v>13</v>
      </c>
      <c r="E6" s="1" t="s">
        <v>14</v>
      </c>
      <c r="G6" t="s">
        <v>81</v>
      </c>
      <c r="I6" s="2" t="s">
        <v>71</v>
      </c>
      <c r="J6" s="2">
        <v>2</v>
      </c>
      <c r="L6" s="2"/>
      <c r="M6" s="2"/>
      <c r="O6" s="2"/>
      <c r="P6" s="2"/>
      <c r="Q6" s="2"/>
    </row>
    <row r="7" spans="1:17" x14ac:dyDescent="0.25">
      <c r="A7">
        <f t="shared" si="0"/>
        <v>5</v>
      </c>
      <c r="B7" s="1" t="s">
        <v>15</v>
      </c>
      <c r="C7" s="1" t="s">
        <v>16</v>
      </c>
      <c r="D7" s="1" t="s">
        <v>17</v>
      </c>
      <c r="E7" s="1" t="s">
        <v>18</v>
      </c>
      <c r="G7" t="s">
        <v>76</v>
      </c>
      <c r="I7" s="2" t="s">
        <v>95</v>
      </c>
      <c r="J7" s="2">
        <v>2</v>
      </c>
      <c r="L7" s="2"/>
      <c r="M7" s="2"/>
      <c r="O7" s="2"/>
      <c r="P7" s="2"/>
      <c r="Q7" s="2"/>
    </row>
    <row r="8" spans="1:17" x14ac:dyDescent="0.25">
      <c r="A8">
        <f t="shared" si="0"/>
        <v>6</v>
      </c>
      <c r="B8" s="1" t="s">
        <v>19</v>
      </c>
      <c r="C8" s="1" t="s">
        <v>20</v>
      </c>
      <c r="D8" s="1" t="s">
        <v>21</v>
      </c>
      <c r="E8" s="1" t="s">
        <v>22</v>
      </c>
      <c r="G8" t="s">
        <v>75</v>
      </c>
      <c r="I8" s="2" t="s">
        <v>88</v>
      </c>
      <c r="J8" s="2">
        <v>1</v>
      </c>
      <c r="L8" s="2"/>
      <c r="M8" s="2"/>
      <c r="O8" s="2"/>
      <c r="P8" s="2"/>
      <c r="Q8" s="2"/>
    </row>
    <row r="9" spans="1:17" x14ac:dyDescent="0.25">
      <c r="A9">
        <f t="shared" si="0"/>
        <v>7</v>
      </c>
      <c r="B9" s="1" t="s">
        <v>23</v>
      </c>
      <c r="C9" s="1" t="s">
        <v>24</v>
      </c>
      <c r="D9" s="1" t="s">
        <v>25</v>
      </c>
      <c r="E9" s="1" t="s">
        <v>22</v>
      </c>
      <c r="G9" t="s">
        <v>75</v>
      </c>
      <c r="I9" s="2" t="s">
        <v>46</v>
      </c>
      <c r="J9" s="2">
        <v>1</v>
      </c>
      <c r="L9" s="2"/>
      <c r="M9" s="2"/>
      <c r="O9" s="2"/>
      <c r="P9" s="2"/>
      <c r="Q9" s="2"/>
    </row>
    <row r="10" spans="1:17" x14ac:dyDescent="0.25">
      <c r="A10">
        <f t="shared" si="0"/>
        <v>8</v>
      </c>
      <c r="B10" s="1" t="s">
        <v>26</v>
      </c>
      <c r="C10" s="1" t="s">
        <v>27</v>
      </c>
      <c r="D10" s="1" t="s">
        <v>28</v>
      </c>
      <c r="E10" s="1" t="s">
        <v>22</v>
      </c>
      <c r="G10" t="s">
        <v>81</v>
      </c>
      <c r="I10" s="2" t="s">
        <v>3</v>
      </c>
      <c r="J10" s="2">
        <v>5</v>
      </c>
      <c r="L10" s="2"/>
      <c r="M10" s="2"/>
      <c r="O10" s="2"/>
      <c r="P10" s="2"/>
      <c r="Q10" s="2"/>
    </row>
    <row r="11" spans="1:17" x14ac:dyDescent="0.25">
      <c r="A11">
        <f t="shared" si="0"/>
        <v>9</v>
      </c>
      <c r="B11" s="1" t="s">
        <v>29</v>
      </c>
      <c r="C11" s="1" t="s">
        <v>30</v>
      </c>
      <c r="D11" s="1" t="s">
        <v>31</v>
      </c>
      <c r="E11" s="1" t="s">
        <v>22</v>
      </c>
      <c r="G11" t="s">
        <v>81</v>
      </c>
      <c r="I11" s="2" t="s">
        <v>22</v>
      </c>
      <c r="J11" s="2">
        <v>9</v>
      </c>
      <c r="L11" s="2"/>
      <c r="M11" s="2"/>
      <c r="O11" s="2"/>
      <c r="P11" s="2"/>
      <c r="Q11" s="2"/>
    </row>
    <row r="12" spans="1:17" x14ac:dyDescent="0.25">
      <c r="A12">
        <f t="shared" si="0"/>
        <v>10</v>
      </c>
      <c r="B12" s="1" t="s">
        <v>4</v>
      </c>
      <c r="C12" s="1" t="s">
        <v>32</v>
      </c>
      <c r="D12" s="1" t="s">
        <v>33</v>
      </c>
      <c r="E12" s="1" t="s">
        <v>3</v>
      </c>
      <c r="G12" t="s">
        <v>81</v>
      </c>
      <c r="I12" s="2" t="s">
        <v>43</v>
      </c>
      <c r="J12" s="2">
        <v>3</v>
      </c>
      <c r="L12" s="2"/>
      <c r="M12" s="2"/>
      <c r="O12" s="2"/>
      <c r="P12" s="2"/>
      <c r="Q12" s="2"/>
    </row>
    <row r="13" spans="1:17" x14ac:dyDescent="0.25">
      <c r="A13">
        <f t="shared" si="0"/>
        <v>11</v>
      </c>
      <c r="B13" s="1" t="s">
        <v>19</v>
      </c>
      <c r="C13" s="1" t="s">
        <v>20</v>
      </c>
      <c r="D13" s="1" t="s">
        <v>37</v>
      </c>
      <c r="E13" s="1" t="s">
        <v>28</v>
      </c>
      <c r="G13" t="s">
        <v>76</v>
      </c>
      <c r="I13" s="2" t="s">
        <v>87</v>
      </c>
      <c r="J13" s="2">
        <v>1</v>
      </c>
      <c r="L13" s="2"/>
      <c r="M13" s="2"/>
      <c r="O13" s="2"/>
      <c r="P13" s="2"/>
      <c r="Q13" s="2"/>
    </row>
    <row r="14" spans="1:17" x14ac:dyDescent="0.25">
      <c r="A14">
        <f t="shared" si="0"/>
        <v>12</v>
      </c>
      <c r="B14" s="1" t="s">
        <v>34</v>
      </c>
      <c r="C14" s="1" t="s">
        <v>35</v>
      </c>
      <c r="D14" s="1" t="s">
        <v>36</v>
      </c>
      <c r="E14" s="1" t="s">
        <v>95</v>
      </c>
      <c r="G14" t="s">
        <v>83</v>
      </c>
      <c r="I14" s="2" t="s">
        <v>18</v>
      </c>
      <c r="J14" s="2">
        <v>2</v>
      </c>
      <c r="L14" s="2"/>
      <c r="M14" s="2"/>
      <c r="O14" s="2"/>
      <c r="P14" s="2"/>
      <c r="Q14" s="2"/>
    </row>
    <row r="15" spans="1:17" x14ac:dyDescent="0.25">
      <c r="A15">
        <f t="shared" si="0"/>
        <v>13</v>
      </c>
      <c r="B15" s="1" t="s">
        <v>114</v>
      </c>
      <c r="C15" s="1" t="s">
        <v>115</v>
      </c>
      <c r="D15" s="1" t="s">
        <v>116</v>
      </c>
      <c r="E15" s="1" t="s">
        <v>87</v>
      </c>
      <c r="G15" t="s">
        <v>76</v>
      </c>
      <c r="I15" s="2" t="s">
        <v>28</v>
      </c>
      <c r="J15" s="2">
        <v>1</v>
      </c>
      <c r="L15" s="2"/>
      <c r="M15" s="2"/>
      <c r="O15" s="2"/>
      <c r="P15" s="2"/>
      <c r="Q15" s="2"/>
    </row>
    <row r="16" spans="1:17" x14ac:dyDescent="0.25">
      <c r="A16">
        <f t="shared" si="0"/>
        <v>14</v>
      </c>
      <c r="B16" s="1" t="s">
        <v>106</v>
      </c>
      <c r="C16" s="1" t="s">
        <v>105</v>
      </c>
      <c r="D16" s="1" t="s">
        <v>104</v>
      </c>
      <c r="E16" s="1" t="s">
        <v>10</v>
      </c>
      <c r="G16" t="s">
        <v>76</v>
      </c>
      <c r="I16" s="2" t="s">
        <v>96</v>
      </c>
      <c r="J16" s="2">
        <v>1</v>
      </c>
      <c r="L16" s="2"/>
      <c r="M16" s="2"/>
      <c r="O16" s="2"/>
      <c r="P16" s="2"/>
      <c r="Q16" s="2"/>
    </row>
    <row r="17" spans="1:17" x14ac:dyDescent="0.25">
      <c r="A17">
        <f t="shared" si="0"/>
        <v>15</v>
      </c>
      <c r="B17" s="1" t="s">
        <v>74</v>
      </c>
      <c r="C17" s="1" t="s">
        <v>44</v>
      </c>
      <c r="D17" s="1" t="s">
        <v>45</v>
      </c>
      <c r="E17" s="1" t="s">
        <v>46</v>
      </c>
      <c r="G17" t="s">
        <v>83</v>
      </c>
      <c r="I17" s="2" t="s">
        <v>97</v>
      </c>
      <c r="J17" s="2">
        <v>1</v>
      </c>
      <c r="L17" s="2"/>
      <c r="M17" s="2"/>
      <c r="O17" s="2"/>
      <c r="P17" s="2"/>
      <c r="Q17" s="2"/>
    </row>
    <row r="18" spans="1:17" x14ac:dyDescent="0.25">
      <c r="A18">
        <f t="shared" si="0"/>
        <v>16</v>
      </c>
      <c r="B18" s="1" t="s">
        <v>39</v>
      </c>
      <c r="C18" s="1" t="s">
        <v>40</v>
      </c>
      <c r="D18" s="1" t="s">
        <v>41</v>
      </c>
      <c r="E18" s="1" t="s">
        <v>3</v>
      </c>
      <c r="G18" t="s">
        <v>83</v>
      </c>
      <c r="I18" s="2" t="s">
        <v>10</v>
      </c>
      <c r="J18" s="2">
        <v>3</v>
      </c>
      <c r="L18" s="2"/>
      <c r="M18" s="2"/>
      <c r="O18" s="2"/>
      <c r="P18" s="2"/>
      <c r="Q18" s="2"/>
    </row>
    <row r="19" spans="1:17" x14ac:dyDescent="0.25">
      <c r="A19">
        <f t="shared" si="0"/>
        <v>17</v>
      </c>
      <c r="B19" s="1" t="s">
        <v>49</v>
      </c>
      <c r="C19" s="1" t="s">
        <v>50</v>
      </c>
      <c r="D19" s="1" t="s">
        <v>51</v>
      </c>
      <c r="E19" s="1" t="s">
        <v>52</v>
      </c>
      <c r="G19" t="s">
        <v>76</v>
      </c>
      <c r="I19" s="2" t="s">
        <v>68</v>
      </c>
      <c r="J19" s="2">
        <v>1</v>
      </c>
      <c r="L19" s="2"/>
      <c r="M19" s="2"/>
      <c r="O19" s="2"/>
      <c r="P19" s="2"/>
      <c r="Q19" s="2"/>
    </row>
    <row r="20" spans="1:17" x14ac:dyDescent="0.25">
      <c r="A20">
        <f t="shared" si="0"/>
        <v>18</v>
      </c>
      <c r="B20" s="1" t="s">
        <v>55</v>
      </c>
      <c r="C20" s="1" t="s">
        <v>54</v>
      </c>
      <c r="D20" s="1" t="s">
        <v>31</v>
      </c>
      <c r="E20" s="1" t="s">
        <v>96</v>
      </c>
      <c r="G20" t="s">
        <v>76</v>
      </c>
      <c r="I20" s="2"/>
      <c r="J20" s="2">
        <f>SUM(J4:J19)</f>
        <v>35</v>
      </c>
      <c r="O20" s="2"/>
      <c r="P20" s="2"/>
      <c r="Q20" s="2"/>
    </row>
    <row r="21" spans="1:17" x14ac:dyDescent="0.25">
      <c r="A21">
        <f t="shared" si="0"/>
        <v>19</v>
      </c>
      <c r="B21" s="1" t="s">
        <v>47</v>
      </c>
      <c r="C21" s="1" t="s">
        <v>6</v>
      </c>
      <c r="D21" s="1" t="s">
        <v>48</v>
      </c>
      <c r="E21" s="1" t="s">
        <v>3</v>
      </c>
      <c r="G21" t="s">
        <v>75</v>
      </c>
      <c r="O21" s="2"/>
      <c r="P21" s="2"/>
      <c r="Q21" s="2"/>
    </row>
    <row r="22" spans="1:17" x14ac:dyDescent="0.25">
      <c r="A22">
        <f t="shared" si="0"/>
        <v>20</v>
      </c>
      <c r="B22" s="1" t="s">
        <v>113</v>
      </c>
      <c r="C22" s="1" t="s">
        <v>91</v>
      </c>
      <c r="D22" s="1" t="s">
        <v>90</v>
      </c>
      <c r="E22" s="1" t="s">
        <v>88</v>
      </c>
      <c r="G22" t="s">
        <v>76</v>
      </c>
      <c r="O22" s="2"/>
      <c r="P22" s="2"/>
      <c r="Q22" s="2"/>
    </row>
    <row r="23" spans="1:17" x14ac:dyDescent="0.25">
      <c r="A23">
        <f t="shared" si="0"/>
        <v>21</v>
      </c>
      <c r="B23" s="1" t="s">
        <v>38</v>
      </c>
      <c r="C23" s="1" t="s">
        <v>109</v>
      </c>
      <c r="D23" s="1" t="s">
        <v>89</v>
      </c>
      <c r="E23" s="1" t="s">
        <v>71</v>
      </c>
      <c r="G23" t="s">
        <v>76</v>
      </c>
      <c r="O23" s="2"/>
      <c r="P23" s="2"/>
      <c r="Q23" s="2"/>
    </row>
    <row r="24" spans="1:17" x14ac:dyDescent="0.25">
      <c r="A24">
        <f t="shared" si="0"/>
        <v>22</v>
      </c>
      <c r="B24" s="1" t="s">
        <v>63</v>
      </c>
      <c r="C24" s="1" t="s">
        <v>1</v>
      </c>
      <c r="D24" s="1" t="s">
        <v>64</v>
      </c>
      <c r="E24" s="1" t="s">
        <v>95</v>
      </c>
      <c r="G24" t="s">
        <v>75</v>
      </c>
      <c r="I24" s="2" t="s">
        <v>112</v>
      </c>
      <c r="O24" s="2"/>
      <c r="P24" s="2"/>
      <c r="Q24" s="2"/>
    </row>
    <row r="25" spans="1:17" x14ac:dyDescent="0.25">
      <c r="A25">
        <f t="shared" si="0"/>
        <v>23</v>
      </c>
      <c r="B25" s="1" t="s">
        <v>39</v>
      </c>
      <c r="C25" s="1" t="s">
        <v>53</v>
      </c>
      <c r="D25" s="1" t="s">
        <v>31</v>
      </c>
      <c r="E25" s="1" t="s">
        <v>22</v>
      </c>
      <c r="G25" t="s">
        <v>81</v>
      </c>
      <c r="I25" s="4" t="s">
        <v>79</v>
      </c>
      <c r="J25" s="2" cm="1">
        <f t="array" ref="J25:J29">COUNTIF(G3:G37,I25:I29)</f>
        <v>12</v>
      </c>
      <c r="O25" s="2"/>
      <c r="P25" s="2"/>
      <c r="Q25" s="2"/>
    </row>
    <row r="26" spans="1:17" x14ac:dyDescent="0.25">
      <c r="A26">
        <f t="shared" si="0"/>
        <v>24</v>
      </c>
      <c r="B26" s="1" t="s">
        <v>98</v>
      </c>
      <c r="C26" s="1" t="s">
        <v>99</v>
      </c>
      <c r="D26" s="1" t="s">
        <v>100</v>
      </c>
      <c r="E26" s="1" t="s">
        <v>43</v>
      </c>
      <c r="G26" t="s">
        <v>76</v>
      </c>
      <c r="I26" s="2" t="s">
        <v>82</v>
      </c>
      <c r="J26" s="2">
        <v>8</v>
      </c>
      <c r="O26" s="2"/>
      <c r="P26" s="2"/>
      <c r="Q26" s="2"/>
    </row>
    <row r="27" spans="1:17" x14ac:dyDescent="0.25">
      <c r="A27">
        <f t="shared" si="0"/>
        <v>25</v>
      </c>
      <c r="B27" s="1" t="s">
        <v>106</v>
      </c>
      <c r="C27" s="1" t="s">
        <v>107</v>
      </c>
      <c r="D27" s="1" t="s">
        <v>108</v>
      </c>
      <c r="E27" s="1" t="s">
        <v>97</v>
      </c>
      <c r="G27" t="s">
        <v>75</v>
      </c>
      <c r="I27" s="2" t="s">
        <v>78</v>
      </c>
      <c r="J27" s="2">
        <v>8</v>
      </c>
      <c r="O27" s="2"/>
      <c r="P27" s="2"/>
      <c r="Q27" s="2"/>
    </row>
    <row r="28" spans="1:17" x14ac:dyDescent="0.25">
      <c r="A28">
        <f t="shared" si="0"/>
        <v>26</v>
      </c>
      <c r="B28" s="1" t="s">
        <v>38</v>
      </c>
      <c r="C28" s="1" t="s">
        <v>92</v>
      </c>
      <c r="D28" s="1" t="s">
        <v>86</v>
      </c>
      <c r="E28" s="1" t="s">
        <v>22</v>
      </c>
      <c r="G28" t="s">
        <v>83</v>
      </c>
      <c r="I28" s="2" t="s">
        <v>84</v>
      </c>
      <c r="J28" s="2">
        <v>4</v>
      </c>
    </row>
    <row r="29" spans="1:17" x14ac:dyDescent="0.25">
      <c r="A29">
        <f t="shared" si="0"/>
        <v>27</v>
      </c>
      <c r="B29" s="1" t="s">
        <v>15</v>
      </c>
      <c r="C29" s="1" t="s">
        <v>102</v>
      </c>
      <c r="D29" s="1" t="s">
        <v>110</v>
      </c>
      <c r="E29" s="1" t="s">
        <v>10</v>
      </c>
      <c r="G29" t="s">
        <v>75</v>
      </c>
      <c r="I29" s="2" t="s">
        <v>80</v>
      </c>
      <c r="J29" s="2">
        <v>3</v>
      </c>
    </row>
    <row r="30" spans="1:17" x14ac:dyDescent="0.25">
      <c r="A30">
        <f t="shared" si="0"/>
        <v>28</v>
      </c>
      <c r="B30" s="1" t="s">
        <v>29</v>
      </c>
      <c r="C30" s="1" t="s">
        <v>58</v>
      </c>
      <c r="D30" s="1" t="s">
        <v>59</v>
      </c>
      <c r="E30" s="1" t="s">
        <v>22</v>
      </c>
      <c r="G30" t="s">
        <v>76</v>
      </c>
      <c r="I30" s="2"/>
      <c r="J30" s="2">
        <f>SUM(_xlfn.ANCHORARRAY(J25))</f>
        <v>35</v>
      </c>
    </row>
    <row r="31" spans="1:17" x14ac:dyDescent="0.25">
      <c r="A31">
        <f t="shared" si="0"/>
        <v>29</v>
      </c>
      <c r="B31" s="1" t="s">
        <v>56</v>
      </c>
      <c r="C31" s="1" t="s">
        <v>57</v>
      </c>
      <c r="D31" s="1" t="s">
        <v>13</v>
      </c>
      <c r="E31" s="1" t="s">
        <v>43</v>
      </c>
      <c r="G31" t="s">
        <v>81</v>
      </c>
    </row>
    <row r="32" spans="1:17" x14ac:dyDescent="0.25">
      <c r="A32">
        <f t="shared" si="0"/>
        <v>30</v>
      </c>
      <c r="B32" s="1" t="s">
        <v>60</v>
      </c>
      <c r="C32" s="1" t="s">
        <v>61</v>
      </c>
      <c r="D32" s="1" t="s">
        <v>62</v>
      </c>
      <c r="E32" s="1" t="s">
        <v>22</v>
      </c>
      <c r="G32" t="s">
        <v>76</v>
      </c>
    </row>
    <row r="33" spans="1:7" x14ac:dyDescent="0.25">
      <c r="A33">
        <f t="shared" si="0"/>
        <v>31</v>
      </c>
      <c r="B33" s="1" t="s">
        <v>39</v>
      </c>
      <c r="C33" s="1" t="s">
        <v>42</v>
      </c>
      <c r="D33" s="1" t="s">
        <v>72</v>
      </c>
      <c r="E33" s="1" t="s">
        <v>43</v>
      </c>
      <c r="G33" t="s">
        <v>77</v>
      </c>
    </row>
    <row r="34" spans="1:7" x14ac:dyDescent="0.25">
      <c r="A34">
        <f t="shared" si="0"/>
        <v>32</v>
      </c>
      <c r="B34" s="1" t="s">
        <v>101</v>
      </c>
      <c r="C34" s="1" t="s">
        <v>102</v>
      </c>
      <c r="D34" s="1" t="s">
        <v>103</v>
      </c>
      <c r="E34" s="1" t="s">
        <v>18</v>
      </c>
      <c r="G34" t="s">
        <v>76</v>
      </c>
    </row>
    <row r="35" spans="1:7" x14ac:dyDescent="0.25">
      <c r="A35">
        <f t="shared" si="0"/>
        <v>33</v>
      </c>
      <c r="B35" s="1" t="s">
        <v>15</v>
      </c>
      <c r="C35" s="1" t="s">
        <v>69</v>
      </c>
      <c r="D35" s="1" t="s">
        <v>70</v>
      </c>
      <c r="E35" s="1" t="s">
        <v>71</v>
      </c>
      <c r="G35" t="s">
        <v>77</v>
      </c>
    </row>
    <row r="36" spans="1:7" x14ac:dyDescent="0.25">
      <c r="A36">
        <f t="shared" si="0"/>
        <v>34</v>
      </c>
      <c r="B36" s="1" t="s">
        <v>65</v>
      </c>
      <c r="C36" s="1" t="s">
        <v>66</v>
      </c>
      <c r="D36" s="1" t="s">
        <v>67</v>
      </c>
      <c r="E36" s="1" t="s">
        <v>68</v>
      </c>
      <c r="G36" t="s">
        <v>77</v>
      </c>
    </row>
    <row r="37" spans="1:7" x14ac:dyDescent="0.25">
      <c r="A37">
        <f t="shared" si="0"/>
        <v>35</v>
      </c>
      <c r="B37" s="1" t="s">
        <v>15</v>
      </c>
      <c r="C37" s="1" t="s">
        <v>85</v>
      </c>
      <c r="D37" s="1" t="s">
        <v>13</v>
      </c>
      <c r="E37" s="1" t="s">
        <v>22</v>
      </c>
      <c r="G37" t="s">
        <v>81</v>
      </c>
    </row>
  </sheetData>
  <conditionalFormatting sqref="M5:M1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:Q2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:T2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Eelco Mourik</dc:creator>
  <cp:lastModifiedBy>Centwan Oosterwijk</cp:lastModifiedBy>
  <dcterms:created xsi:type="dcterms:W3CDTF">2025-10-17T09:16:23Z</dcterms:created>
  <dcterms:modified xsi:type="dcterms:W3CDTF">2026-01-27T20:17:59Z</dcterms:modified>
</cp:coreProperties>
</file>